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INFORME TRIMESTRAL (ABRIL - MAYO 2019)\"/>
    </mc:Choice>
  </mc:AlternateContent>
  <bookViews>
    <workbookView xWindow="0" yWindow="600" windowWidth="20490" windowHeight="7035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H68" i="6" l="1"/>
  <c r="E6" i="6" l="1"/>
  <c r="H6" i="6" s="1"/>
  <c r="E7" i="6"/>
  <c r="H7" i="6" s="1"/>
  <c r="E8" i="6"/>
  <c r="H8" i="6" s="1"/>
  <c r="E9" i="6"/>
  <c r="E10" i="6"/>
  <c r="H10" i="6" s="1"/>
  <c r="E11" i="6"/>
  <c r="E12" i="6"/>
  <c r="H12" i="6" s="1"/>
  <c r="H75" i="6"/>
  <c r="H74" i="6"/>
  <c r="H71" i="6"/>
  <c r="H70" i="6"/>
  <c r="H67" i="6"/>
  <c r="H66" i="6"/>
  <c r="H63" i="6"/>
  <c r="H62" i="6"/>
  <c r="H59" i="6"/>
  <c r="H58" i="6"/>
  <c r="H54" i="6"/>
  <c r="H50" i="6"/>
  <c r="H46" i="6"/>
  <c r="H42" i="6"/>
  <c r="H39" i="6"/>
  <c r="H35" i="6"/>
  <c r="H18" i="6"/>
  <c r="H11" i="6"/>
  <c r="H9" i="6"/>
  <c r="E76" i="6"/>
  <c r="H76" i="6" s="1"/>
  <c r="E75" i="6"/>
  <c r="E74" i="6"/>
  <c r="E73" i="6"/>
  <c r="H73" i="6" s="1"/>
  <c r="E72" i="6"/>
  <c r="H72" i="6" s="1"/>
  <c r="E71" i="6"/>
  <c r="E70" i="6"/>
  <c r="E68" i="6"/>
  <c r="E67" i="6"/>
  <c r="E66" i="6"/>
  <c r="E64" i="6"/>
  <c r="H64" i="6" s="1"/>
  <c r="E63" i="6"/>
  <c r="E62" i="6"/>
  <c r="E61" i="6"/>
  <c r="H61" i="6" s="1"/>
  <c r="E60" i="6"/>
  <c r="H60" i="6" s="1"/>
  <c r="E59" i="6"/>
  <c r="E58" i="6"/>
  <c r="E56" i="6"/>
  <c r="H56" i="6" s="1"/>
  <c r="E55" i="6"/>
  <c r="H55" i="6" s="1"/>
  <c r="E54" i="6"/>
  <c r="E52" i="6"/>
  <c r="H52" i="6" s="1"/>
  <c r="E51" i="6"/>
  <c r="H51" i="6" s="1"/>
  <c r="E50" i="6"/>
  <c r="E49" i="6"/>
  <c r="H49" i="6" s="1"/>
  <c r="E48" i="6"/>
  <c r="H48" i="6" s="1"/>
  <c r="E47" i="6"/>
  <c r="H47" i="6" s="1"/>
  <c r="E46" i="6"/>
  <c r="E45" i="6"/>
  <c r="H45" i="6" s="1"/>
  <c r="E44" i="6"/>
  <c r="H44" i="6" s="1"/>
  <c r="E42" i="6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E69" i="6" l="1"/>
  <c r="H69" i="6" s="1"/>
  <c r="E65" i="6"/>
  <c r="H65" i="6" s="1"/>
  <c r="E57" i="6"/>
  <c r="H57" i="6" s="1"/>
  <c r="E53" i="6"/>
  <c r="H53" i="6" s="1"/>
  <c r="E43" i="6"/>
  <c r="H43" i="6" s="1"/>
  <c r="E33" i="6"/>
  <c r="H33" i="6" s="1"/>
  <c r="E23" i="6"/>
  <c r="H23" i="6" s="1"/>
  <c r="F77" i="6"/>
  <c r="E13" i="6"/>
  <c r="H13" i="6" s="1"/>
  <c r="G77" i="6"/>
  <c r="C77" i="6"/>
  <c r="D77" i="6"/>
  <c r="E5" i="6"/>
  <c r="E77" i="6" l="1"/>
  <c r="H5" i="6"/>
  <c r="H77" i="6" s="1"/>
</calcChain>
</file>

<file path=xl/sharedStrings.xml><?xml version="1.0" encoding="utf-8"?>
<sst xmlns="http://schemas.openxmlformats.org/spreadsheetml/2006/main" count="84" uniqueCount="84">
  <si>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</si>
  <si>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</si>
  <si>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</si>
  <si>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</si>
  <si>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</si>
  <si>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</si>
  <si>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</si>
  <si>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</si>
  <si>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</si>
  <si>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</si>
  <si>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</si>
  <si>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</si>
  <si>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</si>
  <si>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</si>
  <si>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</si>
  <si>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</si>
  <si>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</si>
  <si>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</si>
  <si>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</si>
  <si>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</si>
  <si>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</si>
  <si>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</si>
  <si>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</si>
  <si>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</si>
  <si>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</si>
  <si>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</si>
  <si>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</si>
  <si>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</si>
  <si>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</si>
  <si>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</si>
  <si>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</si>
  <si>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</si>
  <si>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</si>
  <si>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</si>
  <si>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</si>
  <si>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</si>
  <si>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</si>
  <si>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</si>
  <si>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</si>
  <si>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</si>
  <si>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</si>
  <si>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</si>
  <si>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</si>
  <si>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</si>
  <si>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</si>
  <si>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</si>
  <si>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</si>
  <si>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</si>
  <si>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</si>
  <si>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</si>
  <si>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</si>
  <si>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</si>
  <si>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</si>
  <si>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</si>
  <si>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</si>
  <si>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</si>
  <si>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</si>
  <si>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</si>
  <si>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</si>
  <si>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</si>
  <si>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</si>
  <si>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</si>
  <si>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</si>
  <si>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</si>
  <si>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</si>
  <si>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</si>
  <si>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</si>
  <si>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</si>
  <si>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</si>
  <si>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</si>
  <si>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</si>
  <si>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</si>
  <si>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</si>
  <si>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</si>
  <si>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</si>
  <si>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</si>
  <si>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</si>
  <si>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</si>
  <si>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</si>
  <si>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</si>
  <si>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</si>
  <si>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</si>
  <si>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</si>
  <si>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SAN FELIPE
ESTADO ANALÍTICO DEL EJERCICIO DEL PRESUPUESTO DE EGRESOS
Clasificación por Objeto del Gasto (Capítulo y Concepto)
Del 1 de Enero al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</si>
</sst>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77</xdr:row>
      <xdr:rowOff>19050</xdr:rowOff>
    </xdr:from>
    <xdr:to>
      <xdr:col>7</xdr:col>
      <xdr:colOff>472720</xdr:colOff>
      <xdr:row>86</xdr:row>
      <xdr:rowOff>139944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0" y="11677650"/>
          <a:ext cx="9721495" cy="1406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abSelected="1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5" t="s">
        <v>83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5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116335823.52</v>
      </c>
      <c r="D5" s="9">
        <f>SUM(D6:D12)</f>
        <v>-670792.48</v>
      </c>
      <c r="E5" s="9">
        <f>C5+D5</f>
        <v>115665031.03999999</v>
      </c>
      <c r="F5" s="9">
        <f>SUM(F6:F12)</f>
        <v>47125608.229999997</v>
      </c>
      <c r="G5" s="9">
        <f>SUM(G6:G12)</f>
        <v>47125608.229999997</v>
      </c>
      <c r="H5" s="9">
        <f>E5-F5</f>
        <v>68539422.810000002</v>
      </c>
    </row>
    <row r="6" spans="1:8" x14ac:dyDescent="0.2">
      <c r="A6" s="14">
        <v>1100</v>
      </c>
      <c r="B6" s="6" t="s">
        <v>25</v>
      </c>
      <c r="C6" s="10">
        <v>68650505.219999999</v>
      </c>
      <c r="D6" s="10">
        <v>-1049800.47</v>
      </c>
      <c r="E6" s="10">
        <f t="shared" ref="E6:E69" si="0">C6+D6</f>
        <v>67600704.75</v>
      </c>
      <c r="F6" s="10">
        <v>32433397.640000001</v>
      </c>
      <c r="G6" s="10">
        <v>32433397.640000001</v>
      </c>
      <c r="H6" s="10">
        <f t="shared" ref="H6:H69" si="1">E6-F6</f>
        <v>35167307.109999999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9415048.3399999999</v>
      </c>
      <c r="D8" s="10">
        <v>107223.12</v>
      </c>
      <c r="E8" s="10">
        <f t="shared" si="0"/>
        <v>9522271.459999999</v>
      </c>
      <c r="F8" s="10">
        <v>815152.01</v>
      </c>
      <c r="G8" s="10">
        <v>815152.01</v>
      </c>
      <c r="H8" s="10">
        <f t="shared" si="1"/>
        <v>8707119.4499999993</v>
      </c>
    </row>
    <row r="9" spans="1:8" x14ac:dyDescent="0.2">
      <c r="A9" s="14">
        <v>1400</v>
      </c>
      <c r="B9" s="6" t="s">
        <v>1</v>
      </c>
      <c r="C9" s="10">
        <v>21436526.600000001</v>
      </c>
      <c r="D9" s="10">
        <v>0</v>
      </c>
      <c r="E9" s="10">
        <f t="shared" si="0"/>
        <v>21436526.600000001</v>
      </c>
      <c r="F9" s="10">
        <v>5392311.2400000002</v>
      </c>
      <c r="G9" s="10">
        <v>5392311.2400000002</v>
      </c>
      <c r="H9" s="10">
        <f t="shared" si="1"/>
        <v>16044215.360000001</v>
      </c>
    </row>
    <row r="10" spans="1:8" x14ac:dyDescent="0.2">
      <c r="A10" s="14">
        <v>1500</v>
      </c>
      <c r="B10" s="6" t="s">
        <v>28</v>
      </c>
      <c r="C10" s="10">
        <v>13376306.98</v>
      </c>
      <c r="D10" s="10">
        <v>282248.32000000001</v>
      </c>
      <c r="E10" s="10">
        <f t="shared" si="0"/>
        <v>13658555.300000001</v>
      </c>
      <c r="F10" s="10">
        <v>6814663.2999999998</v>
      </c>
      <c r="G10" s="10">
        <v>6814663.2999999998</v>
      </c>
      <c r="H10" s="10">
        <f t="shared" si="1"/>
        <v>6843892.0000000009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3457436.38</v>
      </c>
      <c r="D12" s="10">
        <v>-10463.450000000001</v>
      </c>
      <c r="E12" s="10">
        <f t="shared" si="0"/>
        <v>3446972.9299999997</v>
      </c>
      <c r="F12" s="10">
        <v>1670084.04</v>
      </c>
      <c r="G12" s="10">
        <v>1670084.04</v>
      </c>
      <c r="H12" s="10">
        <f t="shared" si="1"/>
        <v>1776888.8899999997</v>
      </c>
    </row>
    <row r="13" spans="1:8" x14ac:dyDescent="0.2">
      <c r="A13" s="13" t="s">
        <v>17</v>
      </c>
      <c r="B13" s="2"/>
      <c r="C13" s="10">
        <f>SUM(C14:C22)</f>
        <v>23811168.640000001</v>
      </c>
      <c r="D13" s="10">
        <f>SUM(D14:D22)</f>
        <v>510786.93999999994</v>
      </c>
      <c r="E13" s="10">
        <f t="shared" si="0"/>
        <v>24321955.580000002</v>
      </c>
      <c r="F13" s="10">
        <f>SUM(F14:F22)</f>
        <v>10007740.540000001</v>
      </c>
      <c r="G13" s="10">
        <f>SUM(G14:G22)</f>
        <v>10006354.540000001</v>
      </c>
      <c r="H13" s="10">
        <f t="shared" si="1"/>
        <v>14314215.040000001</v>
      </c>
    </row>
    <row r="14" spans="1:8" x14ac:dyDescent="0.2">
      <c r="A14" s="14">
        <v>2100</v>
      </c>
      <c r="B14" s="6" t="s">
        <v>30</v>
      </c>
      <c r="C14" s="10">
        <v>2043518.27</v>
      </c>
      <c r="D14" s="10">
        <v>9107.6</v>
      </c>
      <c r="E14" s="10">
        <f t="shared" si="0"/>
        <v>2052625.87</v>
      </c>
      <c r="F14" s="10">
        <v>817522.87</v>
      </c>
      <c r="G14" s="10">
        <v>817522.87</v>
      </c>
      <c r="H14" s="10">
        <f t="shared" si="1"/>
        <v>1235103</v>
      </c>
    </row>
    <row r="15" spans="1:8" x14ac:dyDescent="0.2">
      <c r="A15" s="14">
        <v>2200</v>
      </c>
      <c r="B15" s="6" t="s">
        <v>31</v>
      </c>
      <c r="C15" s="10">
        <v>681382.06</v>
      </c>
      <c r="D15" s="10">
        <v>-29500</v>
      </c>
      <c r="E15" s="10">
        <f t="shared" si="0"/>
        <v>651882.06000000006</v>
      </c>
      <c r="F15" s="10">
        <v>274373.51</v>
      </c>
      <c r="G15" s="10">
        <v>274373.51</v>
      </c>
      <c r="H15" s="10">
        <f t="shared" si="1"/>
        <v>377508.55000000005</v>
      </c>
    </row>
    <row r="16" spans="1:8" x14ac:dyDescent="0.2">
      <c r="A16" s="14">
        <v>2300</v>
      </c>
      <c r="B16" s="6" t="s">
        <v>32</v>
      </c>
      <c r="C16" s="10">
        <v>0</v>
      </c>
      <c r="D16" s="10">
        <v>5000</v>
      </c>
      <c r="E16" s="10">
        <f t="shared" si="0"/>
        <v>5000</v>
      </c>
      <c r="F16" s="10">
        <v>0</v>
      </c>
      <c r="G16" s="10">
        <v>0</v>
      </c>
      <c r="H16" s="10">
        <f t="shared" si="1"/>
        <v>5000</v>
      </c>
    </row>
    <row r="17" spans="1:8" x14ac:dyDescent="0.2">
      <c r="A17" s="14">
        <v>2400</v>
      </c>
      <c r="B17" s="6" t="s">
        <v>33</v>
      </c>
      <c r="C17" s="10">
        <v>2355476.63</v>
      </c>
      <c r="D17" s="10">
        <v>38800</v>
      </c>
      <c r="E17" s="10">
        <f t="shared" si="0"/>
        <v>2394276.63</v>
      </c>
      <c r="F17" s="10">
        <v>398793.52</v>
      </c>
      <c r="G17" s="10">
        <v>398793.52</v>
      </c>
      <c r="H17" s="10">
        <f t="shared" si="1"/>
        <v>1995483.1099999999</v>
      </c>
    </row>
    <row r="18" spans="1:8" x14ac:dyDescent="0.2">
      <c r="A18" s="14">
        <v>2500</v>
      </c>
      <c r="B18" s="6" t="s">
        <v>34</v>
      </c>
      <c r="C18" s="10">
        <v>158120.14000000001</v>
      </c>
      <c r="D18" s="10">
        <v>4500</v>
      </c>
      <c r="E18" s="10">
        <f t="shared" si="0"/>
        <v>162620.14000000001</v>
      </c>
      <c r="F18" s="10">
        <v>33168.01</v>
      </c>
      <c r="G18" s="10">
        <v>33168.01</v>
      </c>
      <c r="H18" s="10">
        <f t="shared" si="1"/>
        <v>129452.13</v>
      </c>
    </row>
    <row r="19" spans="1:8" x14ac:dyDescent="0.2">
      <c r="A19" s="14">
        <v>2600</v>
      </c>
      <c r="B19" s="6" t="s">
        <v>35</v>
      </c>
      <c r="C19" s="10">
        <v>12880436.43</v>
      </c>
      <c r="D19" s="10">
        <v>-236108</v>
      </c>
      <c r="E19" s="10">
        <f t="shared" si="0"/>
        <v>12644328.43</v>
      </c>
      <c r="F19" s="10">
        <v>6647089.4800000004</v>
      </c>
      <c r="G19" s="10">
        <v>6647089.4800000004</v>
      </c>
      <c r="H19" s="10">
        <f t="shared" si="1"/>
        <v>5997238.9499999993</v>
      </c>
    </row>
    <row r="20" spans="1:8" x14ac:dyDescent="0.2">
      <c r="A20" s="14">
        <v>2700</v>
      </c>
      <c r="B20" s="6" t="s">
        <v>36</v>
      </c>
      <c r="C20" s="10">
        <v>1784337.88</v>
      </c>
      <c r="D20" s="10">
        <v>208824.65</v>
      </c>
      <c r="E20" s="10">
        <f t="shared" si="0"/>
        <v>1993162.5299999998</v>
      </c>
      <c r="F20" s="10">
        <v>111954.47</v>
      </c>
      <c r="G20" s="10">
        <v>111954.47</v>
      </c>
      <c r="H20" s="10">
        <f t="shared" si="1"/>
        <v>1881208.0599999998</v>
      </c>
    </row>
    <row r="21" spans="1:8" x14ac:dyDescent="0.2">
      <c r="A21" s="14">
        <v>2800</v>
      </c>
      <c r="B21" s="6" t="s">
        <v>37</v>
      </c>
      <c r="C21" s="10">
        <v>598800</v>
      </c>
      <c r="D21" s="10">
        <v>531212.68999999994</v>
      </c>
      <c r="E21" s="10">
        <f t="shared" si="0"/>
        <v>1130012.69</v>
      </c>
      <c r="F21" s="10">
        <v>520981.04</v>
      </c>
      <c r="G21" s="10">
        <v>520981.04</v>
      </c>
      <c r="H21" s="10">
        <f t="shared" si="1"/>
        <v>609031.64999999991</v>
      </c>
    </row>
    <row r="22" spans="1:8" x14ac:dyDescent="0.2">
      <c r="A22" s="14">
        <v>2900</v>
      </c>
      <c r="B22" s="6" t="s">
        <v>38</v>
      </c>
      <c r="C22" s="10">
        <v>3309097.23</v>
      </c>
      <c r="D22" s="10">
        <v>-21050</v>
      </c>
      <c r="E22" s="10">
        <f t="shared" si="0"/>
        <v>3288047.23</v>
      </c>
      <c r="F22" s="10">
        <v>1203857.6399999999</v>
      </c>
      <c r="G22" s="10">
        <v>1202471.6399999999</v>
      </c>
      <c r="H22" s="10">
        <f t="shared" si="1"/>
        <v>2084189.59</v>
      </c>
    </row>
    <row r="23" spans="1:8" x14ac:dyDescent="0.2">
      <c r="A23" s="13" t="s">
        <v>18</v>
      </c>
      <c r="B23" s="2"/>
      <c r="C23" s="10">
        <f>SUM(C24:C32)</f>
        <v>44359883.869999997</v>
      </c>
      <c r="D23" s="10">
        <f>SUM(D24:D32)</f>
        <v>4064016.3299999996</v>
      </c>
      <c r="E23" s="10">
        <f t="shared" si="0"/>
        <v>48423900.199999996</v>
      </c>
      <c r="F23" s="10">
        <f>SUM(F24:F32)</f>
        <v>14311215.270000001</v>
      </c>
      <c r="G23" s="10">
        <f>SUM(G24:G32)</f>
        <v>14305726.270000001</v>
      </c>
      <c r="H23" s="10">
        <f t="shared" si="1"/>
        <v>34112684.929999992</v>
      </c>
    </row>
    <row r="24" spans="1:8" x14ac:dyDescent="0.2">
      <c r="A24" s="14">
        <v>3100</v>
      </c>
      <c r="B24" s="6" t="s">
        <v>39</v>
      </c>
      <c r="C24" s="10">
        <v>10852394.960000001</v>
      </c>
      <c r="D24" s="10">
        <v>708630</v>
      </c>
      <c r="E24" s="10">
        <f t="shared" si="0"/>
        <v>11561024.960000001</v>
      </c>
      <c r="F24" s="10">
        <v>6309112.4400000004</v>
      </c>
      <c r="G24" s="10">
        <v>6309112.4400000004</v>
      </c>
      <c r="H24" s="10">
        <f t="shared" si="1"/>
        <v>5251912.5200000005</v>
      </c>
    </row>
    <row r="25" spans="1:8" x14ac:dyDescent="0.2">
      <c r="A25" s="14">
        <v>3200</v>
      </c>
      <c r="B25" s="6" t="s">
        <v>40</v>
      </c>
      <c r="C25" s="10">
        <v>1845442.97</v>
      </c>
      <c r="D25" s="10">
        <v>455945.01</v>
      </c>
      <c r="E25" s="10">
        <f t="shared" si="0"/>
        <v>2301387.98</v>
      </c>
      <c r="F25" s="10">
        <v>800449.2</v>
      </c>
      <c r="G25" s="10">
        <v>800449.2</v>
      </c>
      <c r="H25" s="10">
        <f t="shared" si="1"/>
        <v>1500938.78</v>
      </c>
    </row>
    <row r="26" spans="1:8" x14ac:dyDescent="0.2">
      <c r="A26" s="14">
        <v>3300</v>
      </c>
      <c r="B26" s="6" t="s">
        <v>41</v>
      </c>
      <c r="C26" s="10">
        <v>11228386.640000001</v>
      </c>
      <c r="D26" s="10">
        <v>2520399.04</v>
      </c>
      <c r="E26" s="10">
        <f t="shared" si="0"/>
        <v>13748785.68</v>
      </c>
      <c r="F26" s="10">
        <v>2198538.25</v>
      </c>
      <c r="G26" s="10">
        <v>2193318.25</v>
      </c>
      <c r="H26" s="10">
        <f t="shared" si="1"/>
        <v>11550247.43</v>
      </c>
    </row>
    <row r="27" spans="1:8" x14ac:dyDescent="0.2">
      <c r="A27" s="14">
        <v>3400</v>
      </c>
      <c r="B27" s="6" t="s">
        <v>42</v>
      </c>
      <c r="C27" s="10">
        <v>2825021.07</v>
      </c>
      <c r="D27" s="10">
        <v>-58700</v>
      </c>
      <c r="E27" s="10">
        <f t="shared" si="0"/>
        <v>2766321.07</v>
      </c>
      <c r="F27" s="10">
        <v>960707.72</v>
      </c>
      <c r="G27" s="10">
        <v>960707.72</v>
      </c>
      <c r="H27" s="10">
        <f t="shared" si="1"/>
        <v>1805613.3499999999</v>
      </c>
    </row>
    <row r="28" spans="1:8" x14ac:dyDescent="0.2">
      <c r="A28" s="14">
        <v>3500</v>
      </c>
      <c r="B28" s="6" t="s">
        <v>43</v>
      </c>
      <c r="C28" s="10">
        <v>2135752.4700000002</v>
      </c>
      <c r="D28" s="10">
        <v>38851.86</v>
      </c>
      <c r="E28" s="10">
        <f t="shared" si="0"/>
        <v>2174604.33</v>
      </c>
      <c r="F28" s="10">
        <v>581761.73</v>
      </c>
      <c r="G28" s="10">
        <v>581492.73</v>
      </c>
      <c r="H28" s="10">
        <f t="shared" si="1"/>
        <v>1592842.6</v>
      </c>
    </row>
    <row r="29" spans="1:8" x14ac:dyDescent="0.2">
      <c r="A29" s="14">
        <v>3600</v>
      </c>
      <c r="B29" s="6" t="s">
        <v>44</v>
      </c>
      <c r="C29" s="10">
        <v>794192.54</v>
      </c>
      <c r="D29" s="10">
        <v>72986</v>
      </c>
      <c r="E29" s="10">
        <f t="shared" si="0"/>
        <v>867178.54</v>
      </c>
      <c r="F29" s="10">
        <v>136764.10999999999</v>
      </c>
      <c r="G29" s="10">
        <v>136764.10999999999</v>
      </c>
      <c r="H29" s="10">
        <f t="shared" si="1"/>
        <v>730414.43</v>
      </c>
    </row>
    <row r="30" spans="1:8" x14ac:dyDescent="0.2">
      <c r="A30" s="14">
        <v>3700</v>
      </c>
      <c r="B30" s="6" t="s">
        <v>45</v>
      </c>
      <c r="C30" s="10">
        <v>236643.92</v>
      </c>
      <c r="D30" s="10">
        <v>45225</v>
      </c>
      <c r="E30" s="10">
        <f t="shared" si="0"/>
        <v>281868.92000000004</v>
      </c>
      <c r="F30" s="10">
        <v>81626.490000000005</v>
      </c>
      <c r="G30" s="10">
        <v>81626.490000000005</v>
      </c>
      <c r="H30" s="10">
        <f t="shared" si="1"/>
        <v>200242.43000000005</v>
      </c>
    </row>
    <row r="31" spans="1:8" x14ac:dyDescent="0.2">
      <c r="A31" s="14">
        <v>3800</v>
      </c>
      <c r="B31" s="6" t="s">
        <v>46</v>
      </c>
      <c r="C31" s="10">
        <v>5912743.7199999997</v>
      </c>
      <c r="D31" s="10">
        <v>-611.94000000000005</v>
      </c>
      <c r="E31" s="10">
        <f t="shared" si="0"/>
        <v>5912131.7799999993</v>
      </c>
      <c r="F31" s="10">
        <v>1276412.27</v>
      </c>
      <c r="G31" s="10">
        <v>1276412.27</v>
      </c>
      <c r="H31" s="10">
        <f t="shared" si="1"/>
        <v>4635719.51</v>
      </c>
    </row>
    <row r="32" spans="1:8" x14ac:dyDescent="0.2">
      <c r="A32" s="14">
        <v>3900</v>
      </c>
      <c r="B32" s="6" t="s">
        <v>0</v>
      </c>
      <c r="C32" s="10">
        <v>8529305.5800000001</v>
      </c>
      <c r="D32" s="10">
        <v>281291.36</v>
      </c>
      <c r="E32" s="10">
        <f t="shared" si="0"/>
        <v>8810596.9399999995</v>
      </c>
      <c r="F32" s="10">
        <v>1965843.06</v>
      </c>
      <c r="G32" s="10">
        <v>1965843.06</v>
      </c>
      <c r="H32" s="10">
        <f t="shared" si="1"/>
        <v>6844753.879999999</v>
      </c>
    </row>
    <row r="33" spans="1:8" x14ac:dyDescent="0.2">
      <c r="A33" s="13" t="s">
        <v>19</v>
      </c>
      <c r="B33" s="2"/>
      <c r="C33" s="10">
        <f>SUM(C34:C42)</f>
        <v>84086908.280000001</v>
      </c>
      <c r="D33" s="10">
        <f>SUM(D34:D42)</f>
        <v>-5089809.7700000005</v>
      </c>
      <c r="E33" s="10">
        <f t="shared" si="0"/>
        <v>78997098.510000005</v>
      </c>
      <c r="F33" s="10">
        <f>SUM(F34:F42)</f>
        <v>18222520.140000001</v>
      </c>
      <c r="G33" s="10">
        <f>SUM(G34:G42)</f>
        <v>18038521.640000001</v>
      </c>
      <c r="H33" s="10">
        <f t="shared" si="1"/>
        <v>60774578.370000005</v>
      </c>
    </row>
    <row r="34" spans="1:8" x14ac:dyDescent="0.2">
      <c r="A34" s="14">
        <v>4100</v>
      </c>
      <c r="B34" s="6" t="s">
        <v>47</v>
      </c>
      <c r="C34" s="10">
        <v>13840012.720000001</v>
      </c>
      <c r="D34" s="10">
        <v>1200000</v>
      </c>
      <c r="E34" s="10">
        <f t="shared" si="0"/>
        <v>15040012.720000001</v>
      </c>
      <c r="F34" s="10">
        <v>8200000</v>
      </c>
      <c r="G34" s="10">
        <v>8200000</v>
      </c>
      <c r="H34" s="10">
        <f t="shared" si="1"/>
        <v>6840012.7200000007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129480</v>
      </c>
      <c r="E35" s="10">
        <f t="shared" si="0"/>
        <v>129480</v>
      </c>
      <c r="F35" s="10">
        <v>0</v>
      </c>
      <c r="G35" s="10">
        <v>0</v>
      </c>
      <c r="H35" s="10">
        <f t="shared" si="1"/>
        <v>129480</v>
      </c>
    </row>
    <row r="36" spans="1:8" x14ac:dyDescent="0.2">
      <c r="A36" s="14">
        <v>4300</v>
      </c>
      <c r="B36" s="6" t="s">
        <v>49</v>
      </c>
      <c r="C36" s="10">
        <v>19420000</v>
      </c>
      <c r="D36" s="10">
        <v>-9335961.8100000005</v>
      </c>
      <c r="E36" s="10">
        <f t="shared" si="0"/>
        <v>10084038.189999999</v>
      </c>
      <c r="F36" s="10">
        <v>1467910</v>
      </c>
      <c r="G36" s="10">
        <v>1301100</v>
      </c>
      <c r="H36" s="10">
        <f t="shared" si="1"/>
        <v>8616128.1899999995</v>
      </c>
    </row>
    <row r="37" spans="1:8" x14ac:dyDescent="0.2">
      <c r="A37" s="14">
        <v>4400</v>
      </c>
      <c r="B37" s="6" t="s">
        <v>50</v>
      </c>
      <c r="C37" s="10">
        <v>42295114.299999997</v>
      </c>
      <c r="D37" s="10">
        <v>2766672.04</v>
      </c>
      <c r="E37" s="10">
        <f t="shared" si="0"/>
        <v>45061786.339999996</v>
      </c>
      <c r="F37" s="10">
        <v>5189428.67</v>
      </c>
      <c r="G37" s="10">
        <v>5172240.17</v>
      </c>
      <c r="H37" s="10">
        <f t="shared" si="1"/>
        <v>39872357.669999994</v>
      </c>
    </row>
    <row r="38" spans="1:8" x14ac:dyDescent="0.2">
      <c r="A38" s="14">
        <v>4500</v>
      </c>
      <c r="B38" s="6" t="s">
        <v>7</v>
      </c>
      <c r="C38" s="10">
        <v>8031781.2599999998</v>
      </c>
      <c r="D38" s="10">
        <v>150000</v>
      </c>
      <c r="E38" s="10">
        <f t="shared" si="0"/>
        <v>8181781.2599999998</v>
      </c>
      <c r="F38" s="10">
        <v>3173681.47</v>
      </c>
      <c r="G38" s="10">
        <v>3173681.47</v>
      </c>
      <c r="H38" s="10">
        <f t="shared" si="1"/>
        <v>5008099.7899999991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500000</v>
      </c>
      <c r="D41" s="10">
        <v>0</v>
      </c>
      <c r="E41" s="10">
        <f t="shared" si="0"/>
        <v>500000</v>
      </c>
      <c r="F41" s="10">
        <v>191500</v>
      </c>
      <c r="G41" s="10">
        <v>191500</v>
      </c>
      <c r="H41" s="10">
        <f t="shared" si="1"/>
        <v>308500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6601166.54</v>
      </c>
      <c r="D43" s="10">
        <f>SUM(D44:D52)</f>
        <v>-4223648.28</v>
      </c>
      <c r="E43" s="10">
        <f t="shared" si="0"/>
        <v>2377518.2599999998</v>
      </c>
      <c r="F43" s="10">
        <f>SUM(F44:F52)</f>
        <v>495011.61</v>
      </c>
      <c r="G43" s="10">
        <f>SUM(G44:G52)</f>
        <v>491771.61</v>
      </c>
      <c r="H43" s="10">
        <f t="shared" si="1"/>
        <v>1882506.65</v>
      </c>
    </row>
    <row r="44" spans="1:8" x14ac:dyDescent="0.2">
      <c r="A44" s="14">
        <v>5100</v>
      </c>
      <c r="B44" s="6" t="s">
        <v>54</v>
      </c>
      <c r="C44" s="10">
        <v>584060</v>
      </c>
      <c r="D44" s="10">
        <v>140988.19</v>
      </c>
      <c r="E44" s="10">
        <f t="shared" si="0"/>
        <v>725048.19</v>
      </c>
      <c r="F44" s="10">
        <v>286339.78999999998</v>
      </c>
      <c r="G44" s="10">
        <v>283099.78999999998</v>
      </c>
      <c r="H44" s="10">
        <f t="shared" si="1"/>
        <v>438708.39999999997</v>
      </c>
    </row>
    <row r="45" spans="1:8" x14ac:dyDescent="0.2">
      <c r="A45" s="14">
        <v>5200</v>
      </c>
      <c r="B45" s="6" t="s">
        <v>55</v>
      </c>
      <c r="C45" s="10">
        <v>120000</v>
      </c>
      <c r="D45" s="10">
        <v>391669.4</v>
      </c>
      <c r="E45" s="10">
        <f t="shared" si="0"/>
        <v>511669.4</v>
      </c>
      <c r="F45" s="10">
        <v>90188.82</v>
      </c>
      <c r="G45" s="10">
        <v>90188.82</v>
      </c>
      <c r="H45" s="10">
        <f t="shared" si="1"/>
        <v>421480.58</v>
      </c>
    </row>
    <row r="46" spans="1:8" x14ac:dyDescent="0.2">
      <c r="A46" s="14">
        <v>5300</v>
      </c>
      <c r="B46" s="6" t="s">
        <v>56</v>
      </c>
      <c r="C46" s="10">
        <v>82900</v>
      </c>
      <c r="D46" s="10">
        <v>-10500</v>
      </c>
      <c r="E46" s="10">
        <f t="shared" si="0"/>
        <v>72400</v>
      </c>
      <c r="F46" s="10">
        <v>0</v>
      </c>
      <c r="G46" s="10">
        <v>0</v>
      </c>
      <c r="H46" s="10">
        <f t="shared" si="1"/>
        <v>72400</v>
      </c>
    </row>
    <row r="47" spans="1:8" x14ac:dyDescent="0.2">
      <c r="A47" s="14">
        <v>5400</v>
      </c>
      <c r="B47" s="6" t="s">
        <v>57</v>
      </c>
      <c r="C47" s="10">
        <v>4660600</v>
      </c>
      <c r="D47" s="10">
        <v>-4660600</v>
      </c>
      <c r="E47" s="10">
        <f t="shared" si="0"/>
        <v>0</v>
      </c>
      <c r="F47" s="10">
        <v>0</v>
      </c>
      <c r="G47" s="10">
        <v>0</v>
      </c>
      <c r="H47" s="10">
        <f t="shared" si="1"/>
        <v>0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250000</v>
      </c>
      <c r="D49" s="10">
        <v>66500</v>
      </c>
      <c r="E49" s="10">
        <f t="shared" si="0"/>
        <v>316500</v>
      </c>
      <c r="F49" s="10">
        <v>118483</v>
      </c>
      <c r="G49" s="10">
        <v>118483</v>
      </c>
      <c r="H49" s="10">
        <f t="shared" si="1"/>
        <v>198017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500000</v>
      </c>
      <c r="D51" s="10">
        <v>0</v>
      </c>
      <c r="E51" s="10">
        <f t="shared" si="0"/>
        <v>500000</v>
      </c>
      <c r="F51" s="10">
        <v>0</v>
      </c>
      <c r="G51" s="10">
        <v>0</v>
      </c>
      <c r="H51" s="10">
        <f t="shared" si="1"/>
        <v>500000</v>
      </c>
    </row>
    <row r="52" spans="1:8" x14ac:dyDescent="0.2">
      <c r="A52" s="14">
        <v>5900</v>
      </c>
      <c r="B52" s="6" t="s">
        <v>62</v>
      </c>
      <c r="C52" s="10">
        <v>403606.54</v>
      </c>
      <c r="D52" s="10">
        <v>-151705.87</v>
      </c>
      <c r="E52" s="10">
        <f t="shared" si="0"/>
        <v>251900.66999999998</v>
      </c>
      <c r="F52" s="10">
        <v>0</v>
      </c>
      <c r="G52" s="10">
        <v>0</v>
      </c>
      <c r="H52" s="10">
        <f t="shared" si="1"/>
        <v>251900.66999999998</v>
      </c>
    </row>
    <row r="53" spans="1:8" x14ac:dyDescent="0.2">
      <c r="A53" s="13" t="s">
        <v>21</v>
      </c>
      <c r="B53" s="2"/>
      <c r="C53" s="10">
        <f>SUM(C54:C56)</f>
        <v>116507951.47</v>
      </c>
      <c r="D53" s="10">
        <f>SUM(D54:D56)</f>
        <v>40669835.809999995</v>
      </c>
      <c r="E53" s="10">
        <f t="shared" si="0"/>
        <v>157177787.28</v>
      </c>
      <c r="F53" s="10">
        <f>SUM(F54:F56)</f>
        <v>29355712.199999999</v>
      </c>
      <c r="G53" s="10">
        <f>SUM(G54:G56)</f>
        <v>29355712.199999999</v>
      </c>
      <c r="H53" s="10">
        <f t="shared" si="1"/>
        <v>127822075.08</v>
      </c>
    </row>
    <row r="54" spans="1:8" x14ac:dyDescent="0.2">
      <c r="A54" s="14">
        <v>6100</v>
      </c>
      <c r="B54" s="6" t="s">
        <v>63</v>
      </c>
      <c r="C54" s="10">
        <v>116507951.47</v>
      </c>
      <c r="D54" s="10">
        <v>36701738.259999998</v>
      </c>
      <c r="E54" s="10">
        <f t="shared" si="0"/>
        <v>153209689.72999999</v>
      </c>
      <c r="F54" s="10">
        <v>29355712.199999999</v>
      </c>
      <c r="G54" s="10">
        <v>29355712.199999999</v>
      </c>
      <c r="H54" s="10">
        <f t="shared" si="1"/>
        <v>123853977.52999999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3968097.55</v>
      </c>
      <c r="E55" s="10">
        <f t="shared" si="0"/>
        <v>3968097.55</v>
      </c>
      <c r="F55" s="10">
        <v>0</v>
      </c>
      <c r="G55" s="10">
        <v>0</v>
      </c>
      <c r="H55" s="10">
        <f t="shared" si="1"/>
        <v>3968097.55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91812505.170000002</v>
      </c>
      <c r="D57" s="10">
        <f>SUM(D58:D64)</f>
        <v>-91812505.170000002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91812505.170000002</v>
      </c>
      <c r="D64" s="10">
        <v>-91812505.170000002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3" t="s">
        <v>23</v>
      </c>
      <c r="B65" s="2"/>
      <c r="C65" s="10">
        <f>SUM(C66:C68)</f>
        <v>3000000</v>
      </c>
      <c r="D65" s="10">
        <f>SUM(D66:D68)</f>
        <v>2160000</v>
      </c>
      <c r="E65" s="10">
        <f t="shared" si="0"/>
        <v>5160000</v>
      </c>
      <c r="F65" s="10">
        <f>SUM(F66:F68)</f>
        <v>2009554.89</v>
      </c>
      <c r="G65" s="10">
        <f>SUM(G66:G68)</f>
        <v>2009554.89</v>
      </c>
      <c r="H65" s="10">
        <f t="shared" si="1"/>
        <v>3150445.1100000003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3000000</v>
      </c>
      <c r="D68" s="10">
        <v>2160000</v>
      </c>
      <c r="E68" s="10">
        <f t="shared" si="0"/>
        <v>5160000</v>
      </c>
      <c r="F68" s="10">
        <v>2009554.89</v>
      </c>
      <c r="G68" s="10">
        <v>2009554.89</v>
      </c>
      <c r="H68" s="10">
        <f>E68-F68</f>
        <v>3150445.1100000003</v>
      </c>
    </row>
    <row r="69" spans="1:8" x14ac:dyDescent="0.2">
      <c r="A69" s="13" t="s">
        <v>24</v>
      </c>
      <c r="B69" s="2"/>
      <c r="C69" s="10">
        <f>SUM(C70:C76)</f>
        <v>428709.9</v>
      </c>
      <c r="D69" s="10">
        <f>SUM(D70:D76)</f>
        <v>0</v>
      </c>
      <c r="E69" s="10">
        <f t="shared" si="0"/>
        <v>428709.9</v>
      </c>
      <c r="F69" s="10">
        <f>SUM(F70:F76)</f>
        <v>0</v>
      </c>
      <c r="G69" s="10">
        <f>SUM(G70:G76)</f>
        <v>0</v>
      </c>
      <c r="H69" s="10">
        <f t="shared" si="1"/>
        <v>428709.9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428709.9</v>
      </c>
      <c r="D76" s="11">
        <v>0</v>
      </c>
      <c r="E76" s="11">
        <f t="shared" si="2"/>
        <v>428709.9</v>
      </c>
      <c r="F76" s="11">
        <v>0</v>
      </c>
      <c r="G76" s="11">
        <v>0</v>
      </c>
      <c r="H76" s="11">
        <f t="shared" si="3"/>
        <v>428709.9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486944117.39000005</v>
      </c>
      <c r="D77" s="12">
        <f t="shared" si="4"/>
        <v>-54392116.620000005</v>
      </c>
      <c r="E77" s="12">
        <f t="shared" si="4"/>
        <v>432552000.76999998</v>
      </c>
      <c r="F77" s="12">
        <f t="shared" si="4"/>
        <v>121527362.88</v>
      </c>
      <c r="G77" s="12">
        <f t="shared" si="4"/>
        <v>121333249.38</v>
      </c>
      <c r="H77" s="12">
        <f t="shared" si="4"/>
        <v>311024637.88999999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2019-07-24T18:22:50Z</cp:lastPrinted>
  <dcterms:created xsi:type="dcterms:W3CDTF">2014-02-10T03:37:14Z</dcterms:created>
  <dcterms:modified xsi:type="dcterms:W3CDTF">2019-07-25T20:08:18Z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